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65" yWindow="0" windowWidth="15600" windowHeight="10785"/>
  </bookViews>
  <sheets>
    <sheet name="Sheet1" sheetId="1" r:id="rId1"/>
  </sheets>
  <calcPr calcId="145621"/>
</workbook>
</file>

<file path=xl/calcChain.xml><?xml version="1.0" encoding="utf-8"?>
<calcChain xmlns="http://schemas.openxmlformats.org/spreadsheetml/2006/main">
  <c r="J28" i="1" l="1"/>
  <c r="J27" i="1"/>
  <c r="J26" i="1"/>
  <c r="J25" i="1"/>
  <c r="J24" i="1"/>
  <c r="J22" i="1"/>
  <c r="I10" i="1"/>
  <c r="I9" i="1"/>
  <c r="I8" i="1"/>
  <c r="I7" i="1"/>
  <c r="K17" i="1"/>
  <c r="J17" i="1"/>
  <c r="H17" i="1"/>
  <c r="G17" i="1"/>
  <c r="I17" i="1"/>
</calcChain>
</file>

<file path=xl/comments1.xml><?xml version="1.0" encoding="utf-8"?>
<comments xmlns="http://schemas.openxmlformats.org/spreadsheetml/2006/main">
  <authors>
    <author>Iige Maalmann</author>
    <author>indrek mägi</author>
  </authors>
  <commentList>
    <comment ref="B6" authorId="0">
      <text>
        <r>
          <rPr>
            <b/>
            <sz val="9"/>
            <color indexed="81"/>
            <rFont val="Tahoma"/>
            <charset val="1"/>
          </rPr>
          <t>Iige Maalmann:</t>
        </r>
        <r>
          <rPr>
            <sz val="9"/>
            <color indexed="81"/>
            <rFont val="Tahoma"/>
            <charset val="1"/>
          </rPr>
          <t xml:space="preserve">
personnel cost (salaries)
subcontracting
travel costs
other costs
overhead</t>
        </r>
      </text>
    </comment>
    <comment ref="G6" authorId="1">
      <text>
        <r>
          <rPr>
            <b/>
            <sz val="8"/>
            <color indexed="81"/>
            <rFont val="Tahoma"/>
          </rPr>
          <t>Please use comma for decimal points</t>
        </r>
      </text>
    </comment>
    <comment ref="I6" authorId="0">
      <text>
        <r>
          <rPr>
            <b/>
            <sz val="9"/>
            <color indexed="81"/>
            <rFont val="Tahoma"/>
            <family val="2"/>
            <charset val="186"/>
          </rPr>
          <t>Iige Maalmann:</t>
        </r>
        <r>
          <rPr>
            <sz val="9"/>
            <color indexed="81"/>
            <rFont val="Tahoma"/>
            <family val="2"/>
            <charset val="186"/>
          </rPr>
          <t xml:space="preserve">
Please do not change the formulas in the table</t>
        </r>
      </text>
    </comment>
    <comment ref="J6" authorId="1">
      <text>
        <r>
          <rPr>
            <b/>
            <sz val="8"/>
            <color indexed="81"/>
            <rFont val="Tahoma"/>
          </rPr>
          <t>Which sum of the document is eligible (eligible sum with VAT)</t>
        </r>
      </text>
    </comment>
    <comment ref="L6" authorId="0">
      <text>
        <r>
          <rPr>
            <b/>
            <sz val="9"/>
            <color indexed="81"/>
            <rFont val="Tahoma"/>
            <family val="2"/>
            <charset val="186"/>
          </rPr>
          <t>Iige Maalmann:</t>
        </r>
        <r>
          <rPr>
            <sz val="9"/>
            <color indexed="81"/>
            <rFont val="Tahoma"/>
            <family val="2"/>
            <charset val="186"/>
          </rPr>
          <t xml:space="preserve">
Costs incurred in currencies other than euro  will be converted into euro by the Estonian research Council (ETAg) using the monthly accounting exchange rate of the European Commission in the month during which the annual financial report was submitted to the Implementing Agency (ETAg).</t>
        </r>
      </text>
    </comment>
  </commentList>
</comments>
</file>

<file path=xl/sharedStrings.xml><?xml version="1.0" encoding="utf-8"?>
<sst xmlns="http://schemas.openxmlformats.org/spreadsheetml/2006/main" count="46" uniqueCount="38">
  <si>
    <t>00102</t>
  </si>
  <si>
    <t>NO</t>
  </si>
  <si>
    <t>No of the document</t>
  </si>
  <si>
    <t>Date of the document</t>
  </si>
  <si>
    <t>Sum (without VAT)</t>
  </si>
  <si>
    <t>VAT</t>
  </si>
  <si>
    <t>SUM</t>
  </si>
  <si>
    <t>Document issuing institution</t>
  </si>
  <si>
    <t>Short
explanation</t>
  </si>
  <si>
    <t>Eligible costs</t>
  </si>
  <si>
    <t>Remarks</t>
  </si>
  <si>
    <t>Total eligible cost</t>
  </si>
  <si>
    <t>Eligible VAT</t>
  </si>
  <si>
    <t>Item</t>
  </si>
  <si>
    <t>Univ. of Stavanger</t>
  </si>
  <si>
    <t>timesheet
Nov 2013</t>
  </si>
  <si>
    <t>Currency</t>
  </si>
  <si>
    <t>NOK</t>
  </si>
  <si>
    <t>Travel cost</t>
  </si>
  <si>
    <t xml:space="preserve"> Travel Agency XXX</t>
  </si>
  <si>
    <t>Other costs</t>
  </si>
  <si>
    <t>OY FFFF</t>
  </si>
  <si>
    <t>digital camera</t>
  </si>
  <si>
    <t>Overhead</t>
  </si>
  <si>
    <t>60% of total research cost (excluding subcontracting)</t>
  </si>
  <si>
    <t>TOTAL</t>
  </si>
  <si>
    <t>Project partner: University of Stavanger</t>
  </si>
  <si>
    <t>Reporting period: 03.09.2013 - 31.12.2013</t>
  </si>
  <si>
    <t>John Smith personnel cost</t>
  </si>
  <si>
    <t>John Smith travel costs</t>
  </si>
  <si>
    <t>Project: EMPXXX</t>
  </si>
  <si>
    <t>TOTAL:</t>
  </si>
  <si>
    <t>Salaries</t>
  </si>
  <si>
    <t>Subcontracting</t>
  </si>
  <si>
    <t>Travel costs</t>
  </si>
  <si>
    <t>Total research costs without subcontracting</t>
  </si>
  <si>
    <t xml:space="preserve">Total research costs </t>
  </si>
  <si>
    <t>Annex 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</si>
</sst>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80" formatCode="#,##0.00\ &quot;kr&quot;"/>
    <numFmt numFmtId="181" formatCode="dd/mm/yy"/>
    <numFmt numFmtId="189" formatCode="dd\.mm\.yyyy;@"/>
  </numFmts>
  <fonts count="14" x14ac:knownFonts="1">
    <font>
      <sz val="10"/>
      <name val="Arial"/>
    </font>
    <font>
      <b/>
      <sz val="10"/>
      <name val="Times New Roman"/>
      <family val="1"/>
    </font>
    <font>
      <sz val="10"/>
      <name val="Times New Roman"/>
      <family val="1"/>
    </font>
    <font>
      <sz val="8"/>
      <name val="Arial"/>
    </font>
    <font>
      <b/>
      <sz val="8"/>
      <color indexed="81"/>
      <name val="Tahoma"/>
    </font>
    <font>
      <sz val="10"/>
      <name val="Arial"/>
      <family val="2"/>
      <charset val="186"/>
    </font>
    <font>
      <sz val="10"/>
      <name val="Verdana"/>
      <family val="2"/>
      <charset val="186"/>
    </font>
    <font>
      <b/>
      <sz val="10"/>
      <name val="Arial"/>
      <family val="2"/>
      <charset val="186"/>
    </font>
    <font>
      <sz val="9"/>
      <color indexed="81"/>
      <name val="Tahoma"/>
      <charset val="1"/>
    </font>
    <font>
      <b/>
      <sz val="9"/>
      <color indexed="81"/>
      <name val="Tahoma"/>
      <charset val="1"/>
    </font>
    <font>
      <sz val="9"/>
      <color indexed="81"/>
      <name val="Tahoma"/>
      <family val="2"/>
      <charset val="186"/>
    </font>
    <font>
      <b/>
      <sz val="9"/>
      <color indexed="81"/>
      <name val="Tahoma"/>
      <family val="2"/>
      <charset val="186"/>
    </font>
    <font>
      <sz val="11"/>
      <name val="Arial"/>
      <family val="2"/>
      <charset val="186"/>
    </font>
    <font>
      <sz val="8"/>
      <name val="Arial"/>
      <family val="2"/>
      <charset val="186"/>
    </font>
  </fonts>
  <fills count="2">
    <fill>
      <patternFill patternType="none"/>
    </fill>
    <fill>
      <patternFill patternType="gray125"/>
    </fill>
  </fills>
  <borders count="23">
    <border>
      <left/>
      <right/>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62">
    <xf numFmtId="0" fontId="0" fillId="0" borderId="0" xfId="0"/>
    <xf numFmtId="0" fontId="1" fillId="0" borderId="0" xfId="0" applyFont="1" applyBorder="1" applyAlignment="1">
      <alignment horizontal="center" vertical="center" wrapText="1"/>
    </xf>
    <xf numFmtId="180" fontId="1" fillId="0" borderId="0" xfId="0" applyNumberFormat="1" applyFont="1" applyBorder="1" applyAlignment="1">
      <alignment horizontal="center" vertical="center" wrapText="1"/>
    </xf>
    <xf numFmtId="49" fontId="1" fillId="0" borderId="0" xfId="0" applyNumberFormat="1" applyFont="1" applyBorder="1" applyAlignment="1">
      <alignment horizontal="center" vertical="center" wrapText="1"/>
    </xf>
    <xf numFmtId="181" fontId="1" fillId="0" borderId="0"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181" fontId="1" fillId="0" borderId="1" xfId="0" applyNumberFormat="1" applyFont="1" applyBorder="1" applyAlignment="1">
      <alignment horizontal="center" vertical="center" wrapText="1"/>
    </xf>
    <xf numFmtId="4" fontId="1" fillId="0" borderId="1" xfId="0" applyNumberFormat="1" applyFont="1" applyBorder="1" applyAlignment="1">
      <alignment horizontal="center" vertical="center" wrapText="1"/>
    </xf>
    <xf numFmtId="0" fontId="1" fillId="0" borderId="2" xfId="0" applyFont="1" applyBorder="1" applyAlignment="1">
      <alignment horizontal="center" vertical="center"/>
    </xf>
    <xf numFmtId="180" fontId="2" fillId="0" borderId="3" xfId="0" applyNumberFormat="1" applyFont="1" applyBorder="1" applyAlignment="1">
      <alignment horizontal="center" vertical="center" wrapText="1"/>
    </xf>
    <xf numFmtId="0" fontId="1" fillId="0" borderId="2" xfId="0" applyFont="1" applyBorder="1" applyAlignment="1">
      <alignment horizontal="center" vertical="center" wrapText="1"/>
    </xf>
    <xf numFmtId="180" fontId="1" fillId="0" borderId="4" xfId="0" applyNumberFormat="1" applyFont="1" applyBorder="1" applyAlignment="1">
      <alignment horizontal="center" vertical="center" wrapText="1"/>
    </xf>
    <xf numFmtId="180" fontId="5" fillId="0" borderId="5" xfId="0" applyNumberFormat="1" applyFont="1" applyFill="1" applyBorder="1" applyAlignment="1">
      <alignment horizontal="center" vertical="center" wrapText="1"/>
    </xf>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189" fontId="5" fillId="0" borderId="5" xfId="0" applyNumberFormat="1" applyFont="1" applyBorder="1" applyAlignment="1">
      <alignment horizontal="center" vertical="center" wrapText="1"/>
    </xf>
    <xf numFmtId="181" fontId="5" fillId="0" borderId="5" xfId="0" applyNumberFormat="1" applyFont="1" applyBorder="1" applyAlignment="1">
      <alignment vertical="center" wrapText="1"/>
    </xf>
    <xf numFmtId="0" fontId="5" fillId="0" borderId="5" xfId="0" quotePrefix="1" applyFont="1" applyBorder="1" applyAlignment="1">
      <alignment horizontal="center" vertical="center" wrapText="1"/>
    </xf>
    <xf numFmtId="180" fontId="5" fillId="0" borderId="6" xfId="0" applyNumberFormat="1"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6" xfId="0" applyFont="1" applyBorder="1" applyAlignment="1">
      <alignment horizontal="center" vertical="center" wrapText="1"/>
    </xf>
    <xf numFmtId="189" fontId="5" fillId="0" borderId="6" xfId="0" applyNumberFormat="1" applyFont="1" applyBorder="1" applyAlignment="1">
      <alignment horizontal="center" vertical="center" wrapText="1"/>
    </xf>
    <xf numFmtId="181" fontId="5" fillId="0" borderId="6" xfId="0" applyNumberFormat="1" applyFont="1" applyBorder="1" applyAlignment="1">
      <alignment vertical="center" wrapText="1"/>
    </xf>
    <xf numFmtId="4" fontId="5" fillId="0" borderId="6" xfId="0" applyNumberFormat="1" applyFont="1" applyBorder="1" applyAlignment="1">
      <alignment horizontal="center" vertical="center" wrapText="1"/>
    </xf>
    <xf numFmtId="4" fontId="5" fillId="0" borderId="5" xfId="0" applyNumberFormat="1" applyFont="1" applyBorder="1" applyAlignment="1">
      <alignment horizontal="center" vertical="center" wrapText="1"/>
    </xf>
    <xf numFmtId="180" fontId="5" fillId="0" borderId="7" xfId="0" applyNumberFormat="1" applyFont="1" applyFill="1" applyBorder="1" applyAlignment="1">
      <alignment horizontal="center" vertical="center" wrapText="1"/>
    </xf>
    <xf numFmtId="0" fontId="5" fillId="0" borderId="7" xfId="0" applyFont="1" applyBorder="1" applyAlignment="1">
      <alignment horizontal="left" vertical="center" wrapText="1"/>
    </xf>
    <xf numFmtId="0" fontId="5" fillId="0" borderId="7" xfId="0" applyFont="1" applyBorder="1" applyAlignment="1">
      <alignment horizontal="center" vertical="center" wrapText="1"/>
    </xf>
    <xf numFmtId="189" fontId="5" fillId="0" borderId="7" xfId="0" applyNumberFormat="1" applyFont="1" applyBorder="1" applyAlignment="1">
      <alignment horizontal="center" vertical="center" wrapText="1"/>
    </xf>
    <xf numFmtId="181" fontId="5" fillId="0" borderId="7" xfId="0" applyNumberFormat="1" applyFont="1" applyBorder="1" applyAlignment="1">
      <alignment vertical="center" wrapText="1"/>
    </xf>
    <xf numFmtId="4" fontId="5" fillId="0" borderId="7" xfId="0" applyNumberFormat="1"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xf>
    <xf numFmtId="1" fontId="6" fillId="0" borderId="8" xfId="0" applyNumberFormat="1" applyFont="1" applyBorder="1" applyAlignment="1">
      <alignment horizontal="center" vertical="center" wrapText="1"/>
    </xf>
    <xf numFmtId="1" fontId="6" fillId="0" borderId="9" xfId="0" applyNumberFormat="1" applyFont="1" applyBorder="1" applyAlignment="1">
      <alignment horizontal="center" vertical="center" wrapText="1"/>
    </xf>
    <xf numFmtId="1" fontId="6" fillId="0" borderId="10" xfId="0" applyNumberFormat="1" applyFont="1" applyBorder="1" applyAlignment="1">
      <alignment horizontal="center" vertical="center" wrapText="1"/>
    </xf>
    <xf numFmtId="0" fontId="7" fillId="0" borderId="3" xfId="0" applyFont="1" applyBorder="1" applyAlignment="1">
      <alignment horizontal="center" vertical="center" wrapText="1"/>
    </xf>
    <xf numFmtId="49" fontId="7" fillId="0" borderId="3" xfId="0" applyNumberFormat="1" applyFont="1" applyBorder="1" applyAlignment="1">
      <alignment horizontal="center" vertical="center" wrapText="1"/>
    </xf>
    <xf numFmtId="0" fontId="1"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5" fillId="0" borderId="17" xfId="0" applyFont="1" applyBorder="1" applyAlignment="1">
      <alignment horizontal="center" vertical="center"/>
    </xf>
    <xf numFmtId="0" fontId="5" fillId="0" borderId="18" xfId="0" applyFont="1" applyBorder="1" applyAlignment="1">
      <alignment vertical="center"/>
    </xf>
    <xf numFmtId="0" fontId="7" fillId="0" borderId="19" xfId="0" applyFont="1" applyBorder="1" applyAlignment="1">
      <alignment vertical="center"/>
    </xf>
    <xf numFmtId="0" fontId="5" fillId="0" borderId="5" xfId="0" quotePrefix="1" applyFont="1" applyBorder="1" applyAlignment="1">
      <alignment horizontal="left" vertical="center" wrapText="1"/>
    </xf>
    <xf numFmtId="4" fontId="5" fillId="0" borderId="5" xfId="0" applyNumberFormat="1" applyFont="1" applyBorder="1" applyAlignment="1">
      <alignment vertical="center"/>
    </xf>
    <xf numFmtId="4" fontId="5" fillId="0" borderId="0" xfId="0" applyNumberFormat="1" applyFont="1" applyAlignment="1">
      <alignment vertical="center"/>
    </xf>
    <xf numFmtId="0" fontId="12" fillId="0" borderId="0" xfId="0" applyFont="1"/>
    <xf numFmtId="0" fontId="13" fillId="0" borderId="0" xfId="0" applyFont="1" applyAlignment="1">
      <alignment vertical="center"/>
    </xf>
    <xf numFmtId="4" fontId="5" fillId="0" borderId="20" xfId="0" applyNumberFormat="1" applyFont="1" applyBorder="1" applyAlignment="1">
      <alignment vertical="center"/>
    </xf>
    <xf numFmtId="0" fontId="7" fillId="0" borderId="0" xfId="0" applyFont="1" applyAlignment="1">
      <alignment horizontal="right" vertical="center"/>
    </xf>
    <xf numFmtId="0" fontId="7" fillId="0" borderId="0" xfId="0" applyFont="1" applyAlignment="1">
      <alignment vertical="center"/>
    </xf>
    <xf numFmtId="180" fontId="1" fillId="0" borderId="21" xfId="0" applyNumberFormat="1" applyFont="1" applyBorder="1" applyAlignment="1">
      <alignment horizontal="center" vertical="center" wrapText="1"/>
    </xf>
    <xf numFmtId="180" fontId="1" fillId="0" borderId="22" xfId="0" applyNumberFormat="1" applyFont="1" applyBorder="1" applyAlignment="1">
      <alignment horizontal="center" vertical="center" wrapText="1"/>
    </xf>
    <xf numFmtId="180" fontId="1" fillId="0" borderId="2" xfId="0" applyNumberFormat="1" applyFont="1" applyBorder="1" applyAlignment="1">
      <alignment horizontal="center" vertical="center" wrapText="1"/>
    </xf>
    <xf numFmtId="180" fontId="1" fillId="0" borderId="3" xfId="0" applyNumberFormat="1" applyFont="1" applyBorder="1" applyAlignment="1">
      <alignment horizontal="center" vertical="center" wrapText="1"/>
    </xf>
  </cellXfs>
  <cellStyles count="1">
    <cellStyle name="Normaallaa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28"/>
  <sheetViews>
    <sheetView tabSelected="1" zoomScale="85" zoomScaleNormal="85" zoomScaleSheetLayoutView="100" workbookViewId="0">
      <selection activeCell="B6" sqref="B6"/>
    </sheetView>
  </sheetViews>
  <sheetFormatPr defaultRowHeight="12.75" x14ac:dyDescent="0.2"/>
  <cols>
    <col min="1" max="1" width="6.42578125" style="33" bestFit="1" customWidth="1"/>
    <col min="2" max="2" width="17" style="33" customWidth="1"/>
    <col min="3" max="3" width="22" style="33" customWidth="1"/>
    <col min="4" max="5" width="13.42578125" style="33" bestFit="1" customWidth="1"/>
    <col min="6" max="6" width="11.42578125" style="33" bestFit="1" customWidth="1"/>
    <col min="7" max="7" width="17.42578125" style="33" customWidth="1"/>
    <col min="8" max="8" width="13.140625" style="33" customWidth="1"/>
    <col min="9" max="9" width="14.28515625" style="33" customWidth="1"/>
    <col min="10" max="10" width="17.7109375" style="33" customWidth="1"/>
    <col min="11" max="11" width="17.42578125" style="33" customWidth="1"/>
    <col min="12" max="12" width="12.140625" style="33" customWidth="1"/>
    <col min="13" max="13" width="17.42578125" style="33" customWidth="1"/>
    <col min="14" max="16384" width="9.140625" style="33"/>
  </cols>
  <sheetData>
    <row r="1" spans="1:13" x14ac:dyDescent="0.2">
      <c r="M1" s="56" t="s">
        <v>37</v>
      </c>
    </row>
    <row r="2" spans="1:13" x14ac:dyDescent="0.2">
      <c r="A2" s="57" t="s">
        <v>30</v>
      </c>
      <c r="B2" s="57"/>
      <c r="C2" s="57"/>
      <c r="G2" s="52"/>
    </row>
    <row r="3" spans="1:13" x14ac:dyDescent="0.2">
      <c r="A3" s="57" t="s">
        <v>26</v>
      </c>
      <c r="B3" s="57"/>
      <c r="C3" s="57"/>
    </row>
    <row r="4" spans="1:13" ht="13.5" thickBot="1" x14ac:dyDescent="0.25">
      <c r="A4" s="57" t="s">
        <v>27</v>
      </c>
      <c r="B4" s="57"/>
      <c r="C4" s="57"/>
    </row>
    <row r="5" spans="1:13" ht="13.5" thickBot="1" x14ac:dyDescent="0.25">
      <c r="A5" s="1"/>
      <c r="B5" s="2"/>
      <c r="C5" s="1"/>
      <c r="D5" s="1"/>
      <c r="E5" s="3"/>
      <c r="F5" s="4"/>
      <c r="G5" s="60"/>
      <c r="H5" s="61"/>
      <c r="I5" s="61"/>
      <c r="J5" s="58" t="s">
        <v>9</v>
      </c>
      <c r="K5" s="59"/>
      <c r="M5" s="45"/>
    </row>
    <row r="6" spans="1:13" ht="26.25" thickBot="1" x14ac:dyDescent="0.25">
      <c r="A6" s="11" t="s">
        <v>1</v>
      </c>
      <c r="B6" s="12" t="s">
        <v>13</v>
      </c>
      <c r="C6" s="5" t="s">
        <v>7</v>
      </c>
      <c r="D6" s="5" t="s">
        <v>2</v>
      </c>
      <c r="E6" s="6" t="s">
        <v>3</v>
      </c>
      <c r="F6" s="7" t="s">
        <v>8</v>
      </c>
      <c r="G6" s="8" t="s">
        <v>4</v>
      </c>
      <c r="H6" s="8" t="s">
        <v>5</v>
      </c>
      <c r="I6" s="8" t="s">
        <v>6</v>
      </c>
      <c r="J6" s="8" t="s">
        <v>11</v>
      </c>
      <c r="K6" s="8" t="s">
        <v>12</v>
      </c>
      <c r="L6" s="39" t="s">
        <v>16</v>
      </c>
      <c r="M6" s="49" t="s">
        <v>10</v>
      </c>
    </row>
    <row r="7" spans="1:13" ht="38.25" x14ac:dyDescent="0.2">
      <c r="A7" s="34"/>
      <c r="B7" s="19" t="s">
        <v>32</v>
      </c>
      <c r="C7" s="20" t="s">
        <v>14</v>
      </c>
      <c r="D7" s="21" t="s">
        <v>15</v>
      </c>
      <c r="E7" s="22">
        <v>41608</v>
      </c>
      <c r="F7" s="23" t="s">
        <v>28</v>
      </c>
      <c r="G7" s="24">
        <v>3000</v>
      </c>
      <c r="H7" s="24">
        <v>0</v>
      </c>
      <c r="I7" s="24">
        <f>G7+H7</f>
        <v>3000</v>
      </c>
      <c r="J7" s="24">
        <v>3000</v>
      </c>
      <c r="K7" s="24">
        <v>0</v>
      </c>
      <c r="L7" s="40" t="s">
        <v>17</v>
      </c>
      <c r="M7" s="48"/>
    </row>
    <row r="8" spans="1:13" ht="25.5" x14ac:dyDescent="0.2">
      <c r="A8" s="35"/>
      <c r="B8" s="13" t="s">
        <v>18</v>
      </c>
      <c r="C8" s="14" t="s">
        <v>19</v>
      </c>
      <c r="D8" s="15">
        <v>955444</v>
      </c>
      <c r="E8" s="16">
        <v>41573</v>
      </c>
      <c r="F8" s="17" t="s">
        <v>29</v>
      </c>
      <c r="G8" s="25">
        <v>600.5</v>
      </c>
      <c r="H8" s="25">
        <v>120.1</v>
      </c>
      <c r="I8" s="25">
        <f>G8+H8</f>
        <v>720.6</v>
      </c>
      <c r="J8" s="25">
        <v>720.6</v>
      </c>
      <c r="K8" s="25">
        <v>120.1</v>
      </c>
      <c r="L8" s="41" t="s">
        <v>17</v>
      </c>
      <c r="M8" s="44"/>
    </row>
    <row r="9" spans="1:13" ht="25.5" x14ac:dyDescent="0.2">
      <c r="A9" s="35"/>
      <c r="B9" s="13" t="s">
        <v>20</v>
      </c>
      <c r="C9" s="14" t="s">
        <v>21</v>
      </c>
      <c r="D9" s="18" t="s">
        <v>0</v>
      </c>
      <c r="E9" s="16">
        <v>41571</v>
      </c>
      <c r="F9" s="17" t="s">
        <v>22</v>
      </c>
      <c r="G9" s="25">
        <v>200.9</v>
      </c>
      <c r="H9" s="25">
        <v>40.18</v>
      </c>
      <c r="I9" s="25">
        <f>G9+H9</f>
        <v>241.08</v>
      </c>
      <c r="J9" s="25">
        <v>241.08</v>
      </c>
      <c r="K9" s="25">
        <v>40.18</v>
      </c>
      <c r="L9" s="41" t="s">
        <v>17</v>
      </c>
      <c r="M9" s="44"/>
    </row>
    <row r="10" spans="1:13" ht="76.5" x14ac:dyDescent="0.2">
      <c r="A10" s="35"/>
      <c r="B10" s="13" t="s">
        <v>23</v>
      </c>
      <c r="C10" s="50" t="s">
        <v>14</v>
      </c>
      <c r="D10" s="15" t="s">
        <v>23</v>
      </c>
      <c r="E10" s="16">
        <v>41639</v>
      </c>
      <c r="F10" s="17" t="s">
        <v>24</v>
      </c>
      <c r="G10" s="25">
        <v>2377.0100000000002</v>
      </c>
      <c r="H10" s="25">
        <v>0</v>
      </c>
      <c r="I10" s="25">
        <f>G10+H10</f>
        <v>2377.0100000000002</v>
      </c>
      <c r="J10" s="25">
        <v>2352.9</v>
      </c>
      <c r="K10" s="25">
        <v>0</v>
      </c>
      <c r="L10" s="41" t="s">
        <v>17</v>
      </c>
      <c r="M10" s="51"/>
    </row>
    <row r="11" spans="1:13" x14ac:dyDescent="0.2">
      <c r="A11" s="35"/>
      <c r="B11" s="13"/>
      <c r="C11" s="14"/>
      <c r="D11" s="15"/>
      <c r="E11" s="16"/>
      <c r="F11" s="17"/>
      <c r="G11" s="25"/>
      <c r="H11" s="25"/>
      <c r="I11" s="25"/>
      <c r="J11" s="25"/>
      <c r="K11" s="25"/>
      <c r="L11" s="41"/>
      <c r="M11" s="44"/>
    </row>
    <row r="12" spans="1:13" x14ac:dyDescent="0.2">
      <c r="A12" s="35"/>
      <c r="B12" s="13"/>
      <c r="C12" s="14"/>
      <c r="D12" s="15"/>
      <c r="E12" s="16"/>
      <c r="F12" s="17"/>
      <c r="G12" s="25"/>
      <c r="H12" s="25"/>
      <c r="I12" s="25"/>
      <c r="J12" s="25"/>
      <c r="K12" s="25"/>
      <c r="L12" s="41"/>
      <c r="M12" s="44"/>
    </row>
    <row r="13" spans="1:13" x14ac:dyDescent="0.2">
      <c r="A13" s="35"/>
      <c r="B13" s="13"/>
      <c r="C13" s="14"/>
      <c r="D13" s="15"/>
      <c r="E13" s="16"/>
      <c r="F13" s="17"/>
      <c r="G13" s="25"/>
      <c r="H13" s="25"/>
      <c r="I13" s="25"/>
      <c r="J13" s="25"/>
      <c r="K13" s="25"/>
      <c r="L13" s="41"/>
      <c r="M13" s="44"/>
    </row>
    <row r="14" spans="1:13" x14ac:dyDescent="0.2">
      <c r="A14" s="35"/>
      <c r="B14" s="13"/>
      <c r="C14" s="14"/>
      <c r="D14" s="18"/>
      <c r="E14" s="16"/>
      <c r="F14" s="17"/>
      <c r="G14" s="25"/>
      <c r="H14" s="25"/>
      <c r="I14" s="25"/>
      <c r="J14" s="25"/>
      <c r="K14" s="25"/>
      <c r="L14" s="41"/>
      <c r="M14" s="44"/>
    </row>
    <row r="15" spans="1:13" x14ac:dyDescent="0.2">
      <c r="A15" s="35"/>
      <c r="B15" s="13"/>
      <c r="C15" s="14"/>
      <c r="D15" s="15"/>
      <c r="E15" s="16"/>
      <c r="F15" s="17"/>
      <c r="G15" s="25"/>
      <c r="H15" s="25"/>
      <c r="I15" s="25"/>
      <c r="J15" s="25"/>
      <c r="K15" s="25"/>
      <c r="L15" s="41"/>
      <c r="M15" s="44"/>
    </row>
    <row r="16" spans="1:13" ht="13.5" thickBot="1" x14ac:dyDescent="0.25">
      <c r="A16" s="36"/>
      <c r="B16" s="26"/>
      <c r="C16" s="27"/>
      <c r="D16" s="28"/>
      <c r="E16" s="29"/>
      <c r="F16" s="30"/>
      <c r="G16" s="31"/>
      <c r="H16" s="31"/>
      <c r="I16" s="31"/>
      <c r="J16" s="31"/>
      <c r="K16" s="31"/>
      <c r="L16" s="42"/>
      <c r="M16" s="46"/>
    </row>
    <row r="17" spans="1:13" s="32" customFormat="1" ht="13.5" thickBot="1" x14ac:dyDescent="0.25">
      <c r="A17" s="9" t="s">
        <v>25</v>
      </c>
      <c r="B17" s="10"/>
      <c r="C17" s="37"/>
      <c r="D17" s="37"/>
      <c r="E17" s="38"/>
      <c r="F17" s="37"/>
      <c r="G17" s="8">
        <f>SUM(G7:G16)</f>
        <v>6178.41</v>
      </c>
      <c r="H17" s="8">
        <f>SUM(H7:H16)</f>
        <v>160.28</v>
      </c>
      <c r="I17" s="8">
        <f>SUM(I7:I16)</f>
        <v>6338.6900000000005</v>
      </c>
      <c r="J17" s="8">
        <f>SUM(J7:J16)</f>
        <v>6314.58</v>
      </c>
      <c r="K17" s="8">
        <f>SUM(K7:K16)</f>
        <v>160.28</v>
      </c>
      <c r="L17" s="43"/>
      <c r="M17" s="47"/>
    </row>
    <row r="20" spans="1:13" x14ac:dyDescent="0.2">
      <c r="G20" s="52"/>
    </row>
    <row r="21" spans="1:13" x14ac:dyDescent="0.2">
      <c r="I21" s="57" t="s">
        <v>31</v>
      </c>
    </row>
    <row r="22" spans="1:13" x14ac:dyDescent="0.2">
      <c r="I22" s="57" t="s">
        <v>32</v>
      </c>
      <c r="J22" s="52">
        <f>J7</f>
        <v>3000</v>
      </c>
    </row>
    <row r="23" spans="1:13" x14ac:dyDescent="0.2">
      <c r="I23" s="57" t="s">
        <v>33</v>
      </c>
      <c r="J23" s="52">
        <v>0</v>
      </c>
    </row>
    <row r="24" spans="1:13" ht="14.25" x14ac:dyDescent="0.2">
      <c r="A24" s="53"/>
      <c r="I24" s="57" t="s">
        <v>34</v>
      </c>
      <c r="J24" s="52">
        <f>J8</f>
        <v>720.6</v>
      </c>
    </row>
    <row r="25" spans="1:13" x14ac:dyDescent="0.2">
      <c r="A25" s="54"/>
      <c r="I25" s="57" t="s">
        <v>20</v>
      </c>
      <c r="J25" s="55">
        <f>J9</f>
        <v>241.08</v>
      </c>
    </row>
    <row r="26" spans="1:13" x14ac:dyDescent="0.2">
      <c r="J26" s="52">
        <f>SUM(J22:J25)</f>
        <v>3961.68</v>
      </c>
      <c r="K26" s="57" t="s">
        <v>36</v>
      </c>
    </row>
    <row r="27" spans="1:13" x14ac:dyDescent="0.2">
      <c r="J27" s="52">
        <f>J26-J23</f>
        <v>3961.68</v>
      </c>
      <c r="K27" s="57" t="s">
        <v>35</v>
      </c>
    </row>
    <row r="28" spans="1:13" x14ac:dyDescent="0.2">
      <c r="J28" s="52">
        <f>0.6*J27</f>
        <v>2377.0079999999998</v>
      </c>
      <c r="K28" s="57" t="s">
        <v>23</v>
      </c>
    </row>
  </sheetData>
  <mergeCells count="2">
    <mergeCell ref="J5:K5"/>
    <mergeCell ref="G5:I5"/>
  </mergeCells>
  <phoneticPr fontId="3" type="noConversion"/>
  <pageMargins left="0.74803149606299213" right="0.74803149606299213" top="0.98425196850393704" bottom="0.98425196850393704" header="0.51181102362204722" footer="0.51181102362204722"/>
  <pageSetup paperSize="9" scale="50"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Sheet1</vt:lpstr>
    </vt:vector>
  </TitlesOfParts>
  <Company>Rahandusministeerium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indrek mägi</dc:creator>
  <cp:lastModifiedBy>toni</cp:lastModifiedBy>
  <cp:lastPrinted>2009-11-03T09:02:59Z</cp:lastPrinted>
  <dcterms:created xsi:type="dcterms:W3CDTF">2007-11-09T10:16:21Z</dcterms:created>
  <dcterms:modified xsi:type="dcterms:W3CDTF">2014-12-19T13:37:29Z</dcterms:modified>
</cp:coreProperties>
</file>